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6875" windowHeight="8160"/>
  </bookViews>
  <sheets>
    <sheet name="発電機単位" sheetId="3" r:id="rId1"/>
    <sheet name="発電機単位 (記載例・簡易指令かつ出力変化量指令）" sheetId="5" r:id="rId2"/>
    <sheet name="発電機単位 (記載例・簡易指令かつ出力調整指令、または専用線）" sheetId="6" r:id="rId3"/>
  </sheets>
  <definedNames>
    <definedName name="_xlnm.Print_Area" localSheetId="0">発電機単位!$A$1:$T$69</definedName>
    <definedName name="_xlnm.Print_Area" localSheetId="2">'発電機単位 (記載例・簡易指令かつ出力調整指令、または専用線）'!$A$1:$T$69</definedName>
    <definedName name="_xlnm.Print_Area" localSheetId="1">'発電機単位 (記載例・簡易指令かつ出力変化量指令）'!$A$1:$T$69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8" i="6" l="1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4" i="6"/>
  <c r="Q34" i="6"/>
  <c r="S33" i="6"/>
  <c r="Q33" i="6"/>
  <c r="Q22" i="6"/>
  <c r="Q21" i="6"/>
  <c r="H21" i="6"/>
  <c r="N21" i="6" s="1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N68" i="6" s="1"/>
  <c r="P68" i="6" s="1"/>
  <c r="E21" i="6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C21" i="6"/>
  <c r="G8" i="6"/>
  <c r="J21" i="6" l="1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68" i="6" s="1"/>
  <c r="J68" i="6" s="1"/>
  <c r="G8" i="5"/>
  <c r="S33" i="5"/>
  <c r="S34" i="5"/>
  <c r="S35" i="5"/>
  <c r="S36" i="5"/>
  <c r="S37" i="5"/>
  <c r="S68" i="5" l="1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Q34" i="5"/>
  <c r="Q33" i="5"/>
  <c r="Q22" i="5"/>
  <c r="Q21" i="5"/>
  <c r="C21" i="5"/>
  <c r="H21" i="5" s="1"/>
  <c r="J21" i="5" l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N21" i="5"/>
  <c r="P21" i="5" s="1"/>
  <c r="N22" i="5" s="1"/>
  <c r="P22" i="5" s="1"/>
  <c r="N23" i="5" s="1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N53" i="5" s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E21" i="5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33" i="3"/>
  <c r="Q33" i="3" l="1"/>
  <c r="Q68" i="3" l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2" i="3"/>
  <c r="Q31" i="3"/>
  <c r="Q30" i="3"/>
  <c r="Q29" i="3"/>
  <c r="Q28" i="3"/>
  <c r="Q27" i="3"/>
  <c r="Q26" i="3"/>
  <c r="Q25" i="3"/>
  <c r="Q24" i="3"/>
  <c r="Q23" i="3"/>
  <c r="Q22" i="3"/>
  <c r="C21" i="3" l="1"/>
  <c r="G8" i="3" l="1"/>
  <c r="Q21" i="3" l="1"/>
  <c r="E21" i="3" l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H21" i="3" l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N21" i="3" l="1"/>
  <c r="P21" i="3" s="1"/>
  <c r="N22" i="3" s="1"/>
  <c r="P22" i="3" s="1"/>
  <c r="N23" i="3" s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</calcChain>
</file>

<file path=xl/sharedStrings.xml><?xml version="1.0" encoding="utf-8"?>
<sst xmlns="http://schemas.openxmlformats.org/spreadsheetml/2006/main" count="582" uniqueCount="37">
  <si>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</si>
  <si>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</si>
  <si>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</si>
  <si>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</si>
  <si>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</si>
  <si>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</si>
  <si>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供出可能量・継続時間確認用フォーマット【事前審査（書類審査用）】</t>
    <rPh sb="0" eb="2">
      <t>キョウシュツ</t>
    </rPh>
    <rPh sb="2" eb="5">
      <t>カノウリョウ</t>
    </rPh>
    <rPh sb="6" eb="8">
      <t>ケイゾク</t>
    </rPh>
    <rPh sb="8" eb="10">
      <t>ジカン</t>
    </rPh>
    <rPh sb="10" eb="12">
      <t>カクニン</t>
    </rPh>
    <rPh sb="12" eb="13">
      <t>ヨウ</t>
    </rPh>
    <rPh sb="20" eb="22">
      <t>ジゼン</t>
    </rPh>
    <rPh sb="22" eb="24">
      <t>シンサ</t>
    </rPh>
    <rPh sb="25" eb="27">
      <t>ショルイ</t>
    </rPh>
    <rPh sb="27" eb="30">
      <t>シンサヨウ</t>
    </rPh>
    <phoneticPr fontId="1"/>
  </si>
  <si>
    <t>データ取得日</t>
    <rPh sb="3" eb="6">
      <t>シュトクビ</t>
    </rPh>
    <phoneticPr fontId="1"/>
  </si>
  <si>
    <t>データ取得時間</t>
    <rPh sb="3" eb="5">
      <t>シュトク</t>
    </rPh>
    <rPh sb="5" eb="7">
      <t>ジカン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</si>
  <si>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</si>
  <si>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</si>
  <si>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</si>
  <si>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</si>
  <si>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</si>
  <si>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</si>
  <si>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</si>
  <si>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</si>
  <si>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</si>
  <si>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（２）発電実績・指令値（5分平均kW値）【送電端】</t>
    <rPh sb="3" eb="5">
      <t>ハツデン</t>
    </rPh>
    <rPh sb="5" eb="7">
      <t>ジッセキ</t>
    </rPh>
    <rPh sb="8" eb="10">
      <t>シレイ</t>
    </rPh>
    <rPh sb="10" eb="11">
      <t>アタイ</t>
    </rPh>
    <rPh sb="13" eb="14">
      <t>フン</t>
    </rPh>
    <rPh sb="14" eb="16">
      <t>ヘイキン</t>
    </rPh>
    <rPh sb="18" eb="19">
      <t>アタイ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</si>
  <si>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</si>
  <si>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</si>
  <si>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</si>
  <si>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</si>
  <si>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　（１）発電計画電力、（２）発電実績、（３）指令量を</t>
    <rPh sb="14" eb="16">
      <t>ハツデン</t>
    </rPh>
    <rPh sb="16" eb="18">
      <t>ジッセキ</t>
    </rPh>
    <rPh sb="22" eb="25">
      <t>シレイリョウ</t>
    </rPh>
    <phoneticPr fontId="1"/>
  </si>
  <si>
    <t>　入力下さい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</si>
  <si>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</si>
  <si>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</si>
  <si>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　（１）発電計画電力、（２）発電実績・指令値を入力下さい</t>
    <rPh sb="4" eb="8">
      <t>ハツデンケイカク</t>
    </rPh>
    <rPh sb="8" eb="10">
      <t>デンリョク</t>
    </rPh>
    <phoneticPr fontId="1"/>
  </si>
  <si>
    <t>・</t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</si>
  <si>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</si>
  <si>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</si>
  <si>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指令値（kW）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チ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</si>
  <si>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※出力変化量
指令の場合</t>
    </r>
    <rPh sb="0" eb="2">
      <t>シレイ</t>
    </rPh>
    <rPh sb="2" eb="3">
      <t>リョウ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</si>
  <si>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リョウ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</si>
  <si>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</si>
  <si>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t>専用線オンライン</t>
    <rPh sb="0" eb="2">
      <t>センヨウ</t>
    </rPh>
    <rPh sb="2" eb="3">
      <t>セン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</si>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</sst>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20" fontId="10" fillId="2" borderId="2" xfId="0" applyNumberFormat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7" xfId="0" applyFont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8" fontId="11" fillId="3" borderId="29" xfId="0" applyNumberFormat="1" applyFont="1" applyFill="1" applyBorder="1" applyAlignment="1">
      <alignment horizontal="center" vertical="center"/>
    </xf>
    <xf numFmtId="38" fontId="11" fillId="3" borderId="6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178" fontId="0" fillId="3" borderId="29" xfId="0" applyNumberFormat="1" applyFill="1" applyBorder="1" applyAlignment="1">
      <alignment horizontal="center" vertical="center"/>
    </xf>
    <xf numFmtId="178" fontId="0" fillId="3" borderId="32" xfId="0" applyNumberForma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8" fontId="0" fillId="3" borderId="35" xfId="0" applyNumberFormat="1" applyFill="1" applyBorder="1" applyAlignment="1">
      <alignment horizontal="center" vertical="center"/>
    </xf>
    <xf numFmtId="38" fontId="11" fillId="3" borderId="18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9" fontId="10" fillId="2" borderId="2" xfId="0" quotePrefix="1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20" fontId="15" fillId="2" borderId="2" xfId="0" applyNumberFormat="1" applyFont="1" applyFill="1" applyBorder="1" applyAlignment="1">
      <alignment horizontal="center" vertical="center"/>
    </xf>
    <xf numFmtId="20" fontId="15" fillId="2" borderId="3" xfId="0" applyNumberFormat="1" applyFont="1" applyFill="1" applyBorder="1" applyAlignment="1">
      <alignment horizontal="center" vertical="center"/>
    </xf>
    <xf numFmtId="20" fontId="15" fillId="2" borderId="4" xfId="0" applyNumberFormat="1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10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1182" y="711893"/>
          <a:ext cx="8600997" cy="1778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5" name="テキスト ボックス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89179" y="14344"/>
          <a:ext cx="1176340" cy="271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10-1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4" name="テキスト ボックス 2">
          <a:extLst>
            <a:ext uri="{FF2B5EF4-FFF2-40B4-BE49-F238E27FC236}">
              <a16:creationId xmlns="" xmlns:a16="http://schemas.microsoft.com/office/drawing/2014/main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4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10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6625" y="710532"/>
          <a:ext cx="8652704" cy="17305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42247" y="14344"/>
          <a:ext cx="1184504" cy="264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10-1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="" xmlns:a16="http://schemas.microsoft.com/office/drawing/2014/main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3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432954</xdr:colOff>
      <xdr:row>12</xdr:row>
      <xdr:rowOff>51954</xdr:rowOff>
    </xdr:from>
    <xdr:to>
      <xdr:col>11</xdr:col>
      <xdr:colOff>390233</xdr:colOff>
      <xdr:row>15</xdr:row>
      <xdr:rowOff>169569</xdr:rowOff>
    </xdr:to>
    <xdr:sp macro="" textlink="">
      <xdr:nvSpPr>
        <xdr:cNvPr id="5" name="吹き出し: 四角形 5">
          <a:extLst>
            <a:ext uri="{FF2B5EF4-FFF2-40B4-BE49-F238E27FC236}">
              <a16:creationId xmlns="" xmlns:a16="http://schemas.microsoft.com/office/drawing/2014/main" id="{2716B7D6-40EF-4905-8AD3-5B7F94AB9391}"/>
            </a:ext>
          </a:extLst>
        </xdr:cNvPr>
        <xdr:cNvSpPr/>
      </xdr:nvSpPr>
      <xdr:spPr>
        <a:xfrm>
          <a:off x="4256561" y="3045525"/>
          <a:ext cx="2678708" cy="852401"/>
        </a:xfrm>
        <a:prstGeom prst="borderCallout1">
          <a:avLst>
            <a:gd name="adj1" fmla="val 3036"/>
            <a:gd name="adj2" fmla="val 8603"/>
            <a:gd name="adj3" fmla="val -201318"/>
            <a:gd name="adj4" fmla="val -425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="" xmlns:a16="http://schemas.microsoft.com/office/drawing/2014/main" id="{DB4EA212-C850-434A-A3D3-FBF19A05C942}"/>
            </a:ext>
          </a:extLst>
        </xdr:cNvPr>
        <xdr:cNvSpPr txBox="1"/>
      </xdr:nvSpPr>
      <xdr:spPr>
        <a:xfrm>
          <a:off x="207820" y="17318"/>
          <a:ext cx="1306375" cy="26334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340181</xdr:colOff>
      <xdr:row>29</xdr:row>
      <xdr:rowOff>40821</xdr:rowOff>
    </xdr:from>
    <xdr:to>
      <xdr:col>17</xdr:col>
      <xdr:colOff>743556</xdr:colOff>
      <xdr:row>30</xdr:row>
      <xdr:rowOff>159053</xdr:rowOff>
    </xdr:to>
    <xdr:sp macro="" textlink="">
      <xdr:nvSpPr>
        <xdr:cNvPr id="7" name="吹き出し: 角を丸めた四角形 11">
          <a:extLst>
            <a:ext uri="{FF2B5EF4-FFF2-40B4-BE49-F238E27FC236}">
              <a16:creationId xmlns="" xmlns:a16="http://schemas.microsoft.com/office/drawing/2014/main" id="{BF88A91E-44A1-470C-828B-C48F7CCE8FB4}"/>
            </a:ext>
          </a:extLst>
        </xdr:cNvPr>
        <xdr:cNvSpPr/>
      </xdr:nvSpPr>
      <xdr:spPr>
        <a:xfrm>
          <a:off x="9769931" y="7960178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指令量を記載ください</a:t>
          </a:r>
        </a:p>
      </xdr:txBody>
    </xdr:sp>
    <xdr:clientData/>
  </xdr:twoCellAnchor>
  <xdr:twoCellAnchor>
    <xdr:from>
      <xdr:col>9</xdr:col>
      <xdr:colOff>274866</xdr:colOff>
      <xdr:row>29</xdr:row>
      <xdr:rowOff>84364</xdr:rowOff>
    </xdr:from>
    <xdr:to>
      <xdr:col>11</xdr:col>
      <xdr:colOff>759883</xdr:colOff>
      <xdr:row>30</xdr:row>
      <xdr:rowOff>202596</xdr:rowOff>
    </xdr:to>
    <xdr:sp macro="" textlink="">
      <xdr:nvSpPr>
        <xdr:cNvPr id="8" name="吹き出し: 角を丸めた四角形 11">
          <a:extLst>
            <a:ext uri="{FF2B5EF4-FFF2-40B4-BE49-F238E27FC236}">
              <a16:creationId xmlns="" xmlns:a16="http://schemas.microsoft.com/office/drawing/2014/main" id="{BF88A91E-44A1-470C-828B-C48F7CCE8FB4}"/>
            </a:ext>
          </a:extLst>
        </xdr:cNvPr>
        <xdr:cNvSpPr/>
      </xdr:nvSpPr>
      <xdr:spPr>
        <a:xfrm>
          <a:off x="5459187" y="8003721"/>
          <a:ext cx="1845732" cy="36316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3</xdr:col>
      <xdr:colOff>408214</xdr:colOff>
      <xdr:row>13</xdr:row>
      <xdr:rowOff>122464</xdr:rowOff>
    </xdr:from>
    <xdr:to>
      <xdr:col>7</xdr:col>
      <xdr:colOff>187779</xdr:colOff>
      <xdr:row>17</xdr:row>
      <xdr:rowOff>187780</xdr:rowOff>
    </xdr:to>
    <xdr:sp macro="" textlink="">
      <xdr:nvSpPr>
        <xdr:cNvPr id="9" name="吹き出し: 四角形 3">
          <a:extLst>
            <a:ext uri="{FF2B5EF4-FFF2-40B4-BE49-F238E27FC236}">
              <a16:creationId xmlns="" xmlns:a16="http://schemas.microsoft.com/office/drawing/2014/main" id="{21676506-DB91-4A75-9FB3-9785A6A17063}"/>
            </a:ext>
          </a:extLst>
        </xdr:cNvPr>
        <xdr:cNvSpPr/>
      </xdr:nvSpPr>
      <xdr:spPr>
        <a:xfrm>
          <a:off x="1524000" y="3360964"/>
          <a:ext cx="2487386" cy="1045030"/>
        </a:xfrm>
        <a:prstGeom prst="borderCallout1">
          <a:avLst>
            <a:gd name="adj1" fmla="val -4905"/>
            <a:gd name="adj2" fmla="val 75978"/>
            <a:gd name="adj3" fmla="val -110612"/>
            <a:gd name="adj4" fmla="val 5841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10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6625" y="710532"/>
          <a:ext cx="8652704" cy="17305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42247" y="14344"/>
          <a:ext cx="1184504" cy="264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10-1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="" xmlns:a16="http://schemas.microsoft.com/office/drawing/2014/main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432954</xdr:colOff>
      <xdr:row>12</xdr:row>
      <xdr:rowOff>51954</xdr:rowOff>
    </xdr:from>
    <xdr:to>
      <xdr:col>11</xdr:col>
      <xdr:colOff>390233</xdr:colOff>
      <xdr:row>15</xdr:row>
      <xdr:rowOff>169569</xdr:rowOff>
    </xdr:to>
    <xdr:sp macro="" textlink="">
      <xdr:nvSpPr>
        <xdr:cNvPr id="5" name="吹き出し: 四角形 5">
          <a:extLst>
            <a:ext uri="{FF2B5EF4-FFF2-40B4-BE49-F238E27FC236}">
              <a16:creationId xmlns="" xmlns:a16="http://schemas.microsoft.com/office/drawing/2014/main" id="{2716B7D6-40EF-4905-8AD3-5B7F94AB9391}"/>
            </a:ext>
          </a:extLst>
        </xdr:cNvPr>
        <xdr:cNvSpPr/>
      </xdr:nvSpPr>
      <xdr:spPr>
        <a:xfrm>
          <a:off x="4256561" y="3045525"/>
          <a:ext cx="2678708" cy="852401"/>
        </a:xfrm>
        <a:prstGeom prst="borderCallout1">
          <a:avLst>
            <a:gd name="adj1" fmla="val 3036"/>
            <a:gd name="adj2" fmla="val 8603"/>
            <a:gd name="adj3" fmla="val -193337"/>
            <a:gd name="adj4" fmla="val -425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="" xmlns:a16="http://schemas.microsoft.com/office/drawing/2014/main" id="{DB4EA212-C850-434A-A3D3-FBF19A05C942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323851</xdr:colOff>
      <xdr:row>29</xdr:row>
      <xdr:rowOff>81642</xdr:rowOff>
    </xdr:from>
    <xdr:to>
      <xdr:col>17</xdr:col>
      <xdr:colOff>727226</xdr:colOff>
      <xdr:row>30</xdr:row>
      <xdr:rowOff>199874</xdr:rowOff>
    </xdr:to>
    <xdr:sp macro="" textlink="">
      <xdr:nvSpPr>
        <xdr:cNvPr id="7" name="吹き出し: 角を丸めた四角形 11">
          <a:extLst>
            <a:ext uri="{FF2B5EF4-FFF2-40B4-BE49-F238E27FC236}">
              <a16:creationId xmlns="" xmlns:a16="http://schemas.microsoft.com/office/drawing/2014/main" id="{BF88A91E-44A1-470C-828B-C48F7CCE8FB4}"/>
            </a:ext>
          </a:extLst>
        </xdr:cNvPr>
        <xdr:cNvSpPr/>
      </xdr:nvSpPr>
      <xdr:spPr>
        <a:xfrm>
          <a:off x="9753601" y="7756071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9</xdr:col>
      <xdr:colOff>136073</xdr:colOff>
      <xdr:row>29</xdr:row>
      <xdr:rowOff>125185</xdr:rowOff>
    </xdr:from>
    <xdr:to>
      <xdr:col>11</xdr:col>
      <xdr:colOff>621090</xdr:colOff>
      <xdr:row>30</xdr:row>
      <xdr:rowOff>243417</xdr:rowOff>
    </xdr:to>
    <xdr:sp macro="" textlink="">
      <xdr:nvSpPr>
        <xdr:cNvPr id="8" name="吹き出し: 角を丸めた四角形 11">
          <a:extLst>
            <a:ext uri="{FF2B5EF4-FFF2-40B4-BE49-F238E27FC236}">
              <a16:creationId xmlns="" xmlns:a16="http://schemas.microsoft.com/office/drawing/2014/main" id="{BF88A91E-44A1-470C-828B-C48F7CCE8FB4}"/>
            </a:ext>
          </a:extLst>
        </xdr:cNvPr>
        <xdr:cNvSpPr/>
      </xdr:nvSpPr>
      <xdr:spPr>
        <a:xfrm>
          <a:off x="5320394" y="7799614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指令値を記載ください</a:t>
          </a:r>
        </a:p>
      </xdr:txBody>
    </xdr:sp>
    <xdr:clientData/>
  </xdr:twoCellAnchor>
  <xdr:twoCellAnchor>
    <xdr:from>
      <xdr:col>3</xdr:col>
      <xdr:colOff>517071</xdr:colOff>
      <xdr:row>13</xdr:row>
      <xdr:rowOff>163286</xdr:rowOff>
    </xdr:from>
    <xdr:to>
      <xdr:col>7</xdr:col>
      <xdr:colOff>296636</xdr:colOff>
      <xdr:row>17</xdr:row>
      <xdr:rowOff>228602</xdr:rowOff>
    </xdr:to>
    <xdr:sp macro="" textlink="">
      <xdr:nvSpPr>
        <xdr:cNvPr id="9" name="吹き出し: 四角形 3">
          <a:extLst>
            <a:ext uri="{FF2B5EF4-FFF2-40B4-BE49-F238E27FC236}">
              <a16:creationId xmlns="" xmlns:a16="http://schemas.microsoft.com/office/drawing/2014/main" id="{21676506-DB91-4A75-9FB3-9785A6A17063}"/>
            </a:ext>
          </a:extLst>
        </xdr:cNvPr>
        <xdr:cNvSpPr/>
      </xdr:nvSpPr>
      <xdr:spPr>
        <a:xfrm>
          <a:off x="1632857" y="3401786"/>
          <a:ext cx="2487386" cy="1045030"/>
        </a:xfrm>
        <a:prstGeom prst="borderCallout1">
          <a:avLst>
            <a:gd name="adj1" fmla="val -4905"/>
            <a:gd name="adj2" fmla="val 75978"/>
            <a:gd name="adj3" fmla="val -115820"/>
            <a:gd name="adj4" fmla="val 660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79"/>
  <sheetViews>
    <sheetView showGridLines="0" tabSelected="1" view="pageBreakPreview" zoomScale="70" zoomScaleNormal="85" zoomScaleSheetLayoutView="70" workbookViewId="0"/>
  </sheetViews>
  <sheetFormatPr defaultRowHeight="18.75" x14ac:dyDescent="0.4"/>
  <cols>
    <col min="1" max="1" width="2.25" customWidth="1"/>
    <col min="2" max="2" width="3.5" customWidth="1"/>
    <col min="3" max="4" width="8.75" customWidth="1"/>
    <col min="12" max="12" width="11.125" style="24" customWidth="1"/>
    <col min="17" max="17" width="10" customWidth="1"/>
    <col min="18" max="19" width="11.125" style="24" customWidth="1"/>
    <col min="20" max="20" width="6" customWidth="1"/>
  </cols>
  <sheetData>
    <row r="1" spans="2:21" x14ac:dyDescent="0.4"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T1" s="24"/>
      <c r="U1" s="24"/>
    </row>
    <row r="2" spans="2:21" ht="24" x14ac:dyDescent="0.4">
      <c r="B2" s="26" t="s">
        <v>6</v>
      </c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T2" s="24"/>
      <c r="U2" s="24"/>
    </row>
    <row r="4" spans="2:21" x14ac:dyDescent="0.4">
      <c r="B4" s="82" t="s">
        <v>0</v>
      </c>
      <c r="C4" s="83"/>
      <c r="D4" s="84"/>
      <c r="E4" s="81"/>
      <c r="F4" s="81"/>
      <c r="G4" s="81"/>
      <c r="H4" s="24"/>
      <c r="I4" s="24"/>
      <c r="J4" s="24"/>
      <c r="K4" s="24"/>
      <c r="M4" s="24"/>
      <c r="N4" s="24"/>
      <c r="O4" s="24"/>
      <c r="P4" s="24"/>
      <c r="Q4" s="24"/>
      <c r="T4" s="24"/>
      <c r="U4" s="24"/>
    </row>
    <row r="5" spans="2:21" x14ac:dyDescent="0.4">
      <c r="B5" s="82" t="s">
        <v>3</v>
      </c>
      <c r="C5" s="83"/>
      <c r="D5" s="84"/>
      <c r="E5" s="81"/>
      <c r="F5" s="81"/>
      <c r="G5" s="81"/>
      <c r="H5" s="24"/>
      <c r="I5" s="24"/>
      <c r="J5" s="24"/>
      <c r="K5" s="24"/>
      <c r="M5" s="24"/>
      <c r="N5" s="24"/>
      <c r="O5" s="24"/>
      <c r="P5" s="24"/>
      <c r="Q5" s="24"/>
      <c r="T5" s="24"/>
      <c r="U5" s="24"/>
    </row>
    <row r="6" spans="2:21" x14ac:dyDescent="0.4">
      <c r="B6" s="88" t="s">
        <v>5</v>
      </c>
      <c r="C6" s="89"/>
      <c r="D6" s="90"/>
      <c r="E6" s="85"/>
      <c r="F6" s="86"/>
      <c r="G6" s="87"/>
      <c r="H6" s="24"/>
      <c r="I6" s="24"/>
      <c r="J6" s="24"/>
      <c r="K6" s="24"/>
      <c r="M6" s="24"/>
      <c r="N6" s="24"/>
      <c r="O6" s="24"/>
      <c r="P6" s="24"/>
      <c r="Q6" s="24"/>
      <c r="T6" s="24"/>
      <c r="U6" s="24"/>
    </row>
    <row r="7" spans="2:21" s="24" customFormat="1" x14ac:dyDescent="0.4">
      <c r="B7" s="88" t="s">
        <v>7</v>
      </c>
      <c r="C7" s="89"/>
      <c r="D7" s="90"/>
      <c r="E7" s="91"/>
      <c r="F7" s="86"/>
      <c r="G7" s="87"/>
    </row>
    <row r="8" spans="2:21" x14ac:dyDescent="0.4">
      <c r="B8" s="82" t="s">
        <v>8</v>
      </c>
      <c r="C8" s="83"/>
      <c r="D8" s="84"/>
      <c r="E8" s="43"/>
      <c r="F8" s="27" t="s">
        <v>4</v>
      </c>
      <c r="G8" s="28">
        <f>E8+TIME(4,0,0)</f>
        <v>0.16666666666666666</v>
      </c>
      <c r="H8" s="24"/>
      <c r="I8" s="24"/>
      <c r="J8" s="24"/>
      <c r="K8" s="24"/>
      <c r="M8" s="24"/>
      <c r="N8" s="24"/>
      <c r="O8" s="24"/>
      <c r="P8" s="24"/>
      <c r="Q8" s="24"/>
      <c r="T8" s="24"/>
      <c r="U8" s="24"/>
    </row>
    <row r="9" spans="2:21" s="24" customFormat="1" x14ac:dyDescent="0.4">
      <c r="B9" s="95" t="s">
        <v>29</v>
      </c>
      <c r="C9" s="96"/>
      <c r="D9" s="97"/>
      <c r="E9" s="98"/>
      <c r="F9" s="99"/>
      <c r="G9" s="100"/>
    </row>
    <row r="10" spans="2:21" x14ac:dyDescent="0.4">
      <c r="B10" s="33" t="s">
        <v>11</v>
      </c>
      <c r="C10" s="30"/>
      <c r="D10" s="30"/>
      <c r="E10" s="31"/>
      <c r="F10" s="31"/>
      <c r="G10" s="31"/>
    </row>
    <row r="11" spans="2:21" s="24" customFormat="1" x14ac:dyDescent="0.4">
      <c r="B11" s="42" t="s">
        <v>13</v>
      </c>
      <c r="C11" s="30"/>
      <c r="D11" s="30"/>
      <c r="E11" s="31"/>
      <c r="F11" s="31"/>
      <c r="G11" s="31"/>
    </row>
    <row r="12" spans="2:21" s="24" customFormat="1" x14ac:dyDescent="0.4">
      <c r="B12" s="66" t="s">
        <v>30</v>
      </c>
      <c r="C12" s="67"/>
      <c r="D12" s="67"/>
      <c r="E12" s="71"/>
      <c r="F12" s="31"/>
      <c r="G12" s="31"/>
    </row>
    <row r="13" spans="2:21" s="24" customFormat="1" x14ac:dyDescent="0.4">
      <c r="B13" s="68" t="s">
        <v>23</v>
      </c>
      <c r="C13" s="67"/>
      <c r="D13" s="67"/>
      <c r="E13" s="71"/>
      <c r="F13" s="31"/>
      <c r="G13" s="31"/>
    </row>
    <row r="14" spans="2:21" s="24" customFormat="1" x14ac:dyDescent="0.4">
      <c r="B14" s="68" t="s">
        <v>24</v>
      </c>
      <c r="C14" s="67"/>
      <c r="D14" s="67"/>
      <c r="E14" s="71"/>
      <c r="F14" s="31"/>
      <c r="G14" s="31"/>
    </row>
    <row r="15" spans="2:21" x14ac:dyDescent="0.4">
      <c r="B15" s="68" t="s">
        <v>25</v>
      </c>
      <c r="C15" s="68"/>
      <c r="D15" s="68"/>
      <c r="E15" s="68"/>
    </row>
    <row r="16" spans="2:21" s="24" customFormat="1" x14ac:dyDescent="0.4">
      <c r="B16" s="68" t="s">
        <v>26</v>
      </c>
      <c r="C16" s="68"/>
      <c r="D16" s="68"/>
      <c r="E16" s="68"/>
    </row>
    <row r="17" spans="2:21" s="24" customFormat="1" x14ac:dyDescent="0.4">
      <c r="B17" s="68" t="s">
        <v>27</v>
      </c>
      <c r="C17" s="68"/>
      <c r="D17" s="68"/>
      <c r="E17" s="68"/>
    </row>
    <row r="18" spans="2:21" s="24" customFormat="1" x14ac:dyDescent="0.4">
      <c r="B18" s="68"/>
      <c r="C18" s="68"/>
      <c r="D18" s="68"/>
      <c r="E18" s="68"/>
    </row>
    <row r="19" spans="2:21" s="24" customFormat="1" x14ac:dyDescent="0.4">
      <c r="B19" s="29" t="s">
        <v>12</v>
      </c>
      <c r="H19" s="24" t="s">
        <v>18</v>
      </c>
      <c r="N19" s="24" t="s">
        <v>19</v>
      </c>
    </row>
    <row r="20" spans="2:21" ht="78.75" customHeight="1" x14ac:dyDescent="0.4">
      <c r="B20" s="108" t="s">
        <v>2</v>
      </c>
      <c r="C20" s="108"/>
      <c r="D20" s="108"/>
      <c r="E20" s="108"/>
      <c r="F20" s="32" t="s">
        <v>14</v>
      </c>
      <c r="G20" s="1"/>
      <c r="H20" s="105" t="s">
        <v>2</v>
      </c>
      <c r="I20" s="106"/>
      <c r="J20" s="107"/>
      <c r="K20" s="32" t="s">
        <v>15</v>
      </c>
      <c r="L20" s="69" t="s">
        <v>31</v>
      </c>
      <c r="M20" s="1"/>
      <c r="N20" s="105" t="s">
        <v>2</v>
      </c>
      <c r="O20" s="106"/>
      <c r="P20" s="107"/>
      <c r="Q20" s="49" t="s">
        <v>17</v>
      </c>
      <c r="R20" s="49" t="s">
        <v>32</v>
      </c>
      <c r="S20" s="49" t="s">
        <v>33</v>
      </c>
    </row>
    <row r="21" spans="2:21" s="1" customFormat="1" x14ac:dyDescent="0.4">
      <c r="B21" s="92" t="s">
        <v>9</v>
      </c>
      <c r="C21" s="3">
        <f>E8</f>
        <v>0</v>
      </c>
      <c r="D21" s="4" t="s">
        <v>1</v>
      </c>
      <c r="E21" s="5">
        <f>C21+TIME(0,5,0)</f>
        <v>3.472222222222222E-3</v>
      </c>
      <c r="F21" s="44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4"/>
      <c r="L21" s="101" t="s">
        <v>16</v>
      </c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4">
        <f>K21-F21</f>
        <v>0</v>
      </c>
      <c r="R21" s="101" t="s">
        <v>16</v>
      </c>
      <c r="S21" s="101" t="s">
        <v>16</v>
      </c>
    </row>
    <row r="22" spans="2:21" s="1" customFormat="1" x14ac:dyDescent="0.4">
      <c r="B22" s="93"/>
      <c r="C22" s="6">
        <f>E21</f>
        <v>3.472222222222222E-3</v>
      </c>
      <c r="D22" s="7" t="s">
        <v>1</v>
      </c>
      <c r="E22" s="8">
        <f>C22+TIME(0,5,0)</f>
        <v>6.9444444444444441E-3</v>
      </c>
      <c r="F22" s="44"/>
      <c r="H22" s="6">
        <f>J21</f>
        <v>3.472222222222222E-3</v>
      </c>
      <c r="I22" s="7" t="s">
        <v>1</v>
      </c>
      <c r="J22" s="8">
        <f>H22+TIME(0,5,0)</f>
        <v>6.9444444444444441E-3</v>
      </c>
      <c r="K22" s="44"/>
      <c r="L22" s="102"/>
      <c r="N22" s="6">
        <f>P21</f>
        <v>3.472222222222222E-3</v>
      </c>
      <c r="O22" s="7" t="s">
        <v>1</v>
      </c>
      <c r="P22" s="19">
        <f>N22+TIME(0,5,0)</f>
        <v>6.9444444444444441E-3</v>
      </c>
      <c r="Q22" s="35">
        <f t="shared" ref="Q22:Q68" si="0">K22-F22</f>
        <v>0</v>
      </c>
      <c r="R22" s="102"/>
      <c r="S22" s="102"/>
    </row>
    <row r="23" spans="2:21" s="1" customFormat="1" x14ac:dyDescent="0.4">
      <c r="B23" s="93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5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5"/>
      <c r="L23" s="102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6">
        <f t="shared" si="0"/>
        <v>0</v>
      </c>
      <c r="R23" s="102"/>
      <c r="S23" s="102"/>
      <c r="U23" s="23"/>
    </row>
    <row r="24" spans="2:21" x14ac:dyDescent="0.4">
      <c r="B24" s="93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5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5"/>
      <c r="L24" s="102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6">
        <f t="shared" si="0"/>
        <v>0</v>
      </c>
      <c r="R24" s="102"/>
      <c r="S24" s="102"/>
    </row>
    <row r="25" spans="2:21" x14ac:dyDescent="0.4">
      <c r="B25" s="93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5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5"/>
      <c r="L25" s="102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6">
        <f t="shared" si="0"/>
        <v>0</v>
      </c>
      <c r="R25" s="102"/>
      <c r="S25" s="102"/>
    </row>
    <row r="26" spans="2:21" x14ac:dyDescent="0.4">
      <c r="B26" s="93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5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5"/>
      <c r="L26" s="102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5">
        <f t="shared" si="0"/>
        <v>0</v>
      </c>
      <c r="R26" s="102"/>
      <c r="S26" s="102"/>
    </row>
    <row r="27" spans="2:21" x14ac:dyDescent="0.4">
      <c r="B27" s="93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5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5"/>
      <c r="L27" s="102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5">
        <f t="shared" si="0"/>
        <v>0</v>
      </c>
      <c r="R27" s="102"/>
      <c r="S27" s="102"/>
    </row>
    <row r="28" spans="2:21" x14ac:dyDescent="0.4">
      <c r="B28" s="93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5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5"/>
      <c r="L28" s="102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5">
        <f t="shared" si="0"/>
        <v>0</v>
      </c>
      <c r="R28" s="102"/>
      <c r="S28" s="102"/>
    </row>
    <row r="29" spans="2:21" x14ac:dyDescent="0.4">
      <c r="B29" s="93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5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5"/>
      <c r="L29" s="102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5">
        <f t="shared" si="0"/>
        <v>0</v>
      </c>
      <c r="R29" s="102"/>
      <c r="S29" s="102"/>
    </row>
    <row r="30" spans="2:21" x14ac:dyDescent="0.4">
      <c r="B30" s="93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5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5"/>
      <c r="L30" s="102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5">
        <f t="shared" si="0"/>
        <v>0</v>
      </c>
      <c r="R30" s="102"/>
      <c r="S30" s="102"/>
    </row>
    <row r="31" spans="2:21" x14ac:dyDescent="0.4">
      <c r="B31" s="93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5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5"/>
      <c r="L31" s="102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5">
        <f t="shared" si="0"/>
        <v>0</v>
      </c>
      <c r="R31" s="102"/>
      <c r="S31" s="102"/>
    </row>
    <row r="32" spans="2:21" x14ac:dyDescent="0.4">
      <c r="B32" s="94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6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6"/>
      <c r="L32" s="103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7">
        <f t="shared" si="0"/>
        <v>0</v>
      </c>
      <c r="R32" s="103"/>
      <c r="S32" s="103"/>
    </row>
    <row r="33" spans="2:19" x14ac:dyDescent="0.4">
      <c r="B33" s="104" t="s">
        <v>10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4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4"/>
      <c r="L33" s="57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5">
        <f>K33-F33</f>
        <v>0</v>
      </c>
      <c r="R33" s="57"/>
      <c r="S33" s="64" t="str">
        <f>IF(L33="","",L33-F33)</f>
        <v/>
      </c>
    </row>
    <row r="34" spans="2:19" x14ac:dyDescent="0.4">
      <c r="B34" s="104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4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4"/>
      <c r="L34" s="57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5">
        <f t="shared" si="0"/>
        <v>0</v>
      </c>
      <c r="R34" s="57"/>
      <c r="S34" s="64" t="str">
        <f t="shared" ref="S34:S68" si="7">IF(L34="","",L34-F34)</f>
        <v/>
      </c>
    </row>
    <row r="35" spans="2:19" x14ac:dyDescent="0.4">
      <c r="B35" s="104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5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5"/>
      <c r="L35" s="59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6">
        <f t="shared" si="0"/>
        <v>0</v>
      </c>
      <c r="R35" s="57"/>
      <c r="S35" s="64" t="str">
        <f t="shared" si="7"/>
        <v/>
      </c>
    </row>
    <row r="36" spans="2:19" x14ac:dyDescent="0.4">
      <c r="B36" s="104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5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5"/>
      <c r="L36" s="59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6">
        <f t="shared" si="0"/>
        <v>0</v>
      </c>
      <c r="R36" s="57"/>
      <c r="S36" s="64" t="str">
        <f t="shared" si="7"/>
        <v/>
      </c>
    </row>
    <row r="37" spans="2:19" x14ac:dyDescent="0.4">
      <c r="B37" s="104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5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5"/>
      <c r="L37" s="59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6">
        <f t="shared" si="0"/>
        <v>0</v>
      </c>
      <c r="R37" s="57"/>
      <c r="S37" s="64" t="str">
        <f t="shared" si="7"/>
        <v/>
      </c>
    </row>
    <row r="38" spans="2:19" x14ac:dyDescent="0.4">
      <c r="B38" s="104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5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5"/>
      <c r="L38" s="57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5">
        <f t="shared" si="0"/>
        <v>0</v>
      </c>
      <c r="R38" s="57"/>
      <c r="S38" s="64" t="str">
        <f t="shared" si="7"/>
        <v/>
      </c>
    </row>
    <row r="39" spans="2:19" x14ac:dyDescent="0.4">
      <c r="B39" s="104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5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5"/>
      <c r="L39" s="57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5">
        <f t="shared" si="0"/>
        <v>0</v>
      </c>
      <c r="R39" s="57"/>
      <c r="S39" s="64" t="str">
        <f t="shared" si="7"/>
        <v/>
      </c>
    </row>
    <row r="40" spans="2:19" x14ac:dyDescent="0.4">
      <c r="B40" s="104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5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5"/>
      <c r="L40" s="57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5">
        <f t="shared" si="0"/>
        <v>0</v>
      </c>
      <c r="R40" s="57"/>
      <c r="S40" s="64" t="str">
        <f t="shared" si="7"/>
        <v/>
      </c>
    </row>
    <row r="41" spans="2:19" x14ac:dyDescent="0.4">
      <c r="B41" s="104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5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5"/>
      <c r="L41" s="57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5">
        <f t="shared" si="0"/>
        <v>0</v>
      </c>
      <c r="R41" s="57"/>
      <c r="S41" s="64" t="str">
        <f t="shared" si="7"/>
        <v/>
      </c>
    </row>
    <row r="42" spans="2:19" x14ac:dyDescent="0.4">
      <c r="B42" s="104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5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5"/>
      <c r="L42" s="57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5">
        <f t="shared" si="0"/>
        <v>0</v>
      </c>
      <c r="R42" s="57"/>
      <c r="S42" s="64" t="str">
        <f t="shared" si="7"/>
        <v/>
      </c>
    </row>
    <row r="43" spans="2:19" x14ac:dyDescent="0.4">
      <c r="B43" s="104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5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5"/>
      <c r="L43" s="57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5">
        <f t="shared" si="0"/>
        <v>0</v>
      </c>
      <c r="R43" s="57"/>
      <c r="S43" s="64" t="str">
        <f t="shared" si="7"/>
        <v/>
      </c>
    </row>
    <row r="44" spans="2:19" x14ac:dyDescent="0.4">
      <c r="B44" s="104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7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7"/>
      <c r="L44" s="60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8">
        <f t="shared" si="0"/>
        <v>0</v>
      </c>
      <c r="R44" s="58"/>
      <c r="S44" s="65" t="str">
        <f t="shared" si="7"/>
        <v/>
      </c>
    </row>
    <row r="45" spans="2:19" x14ac:dyDescent="0.4">
      <c r="B45" s="104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8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8"/>
      <c r="L45" s="61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9">
        <f t="shared" si="0"/>
        <v>0</v>
      </c>
      <c r="R45" s="57"/>
      <c r="S45" s="64" t="str">
        <f t="shared" si="7"/>
        <v/>
      </c>
    </row>
    <row r="46" spans="2:19" x14ac:dyDescent="0.4">
      <c r="B46" s="104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5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5"/>
      <c r="L46" s="57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5">
        <f t="shared" si="0"/>
        <v>0</v>
      </c>
      <c r="R46" s="57"/>
      <c r="S46" s="64" t="str">
        <f t="shared" si="7"/>
        <v/>
      </c>
    </row>
    <row r="47" spans="2:19" x14ac:dyDescent="0.4">
      <c r="B47" s="104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5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5"/>
      <c r="L47" s="57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5">
        <f t="shared" si="0"/>
        <v>0</v>
      </c>
      <c r="R47" s="57"/>
      <c r="S47" s="64" t="str">
        <f t="shared" si="7"/>
        <v/>
      </c>
    </row>
    <row r="48" spans="2:19" x14ac:dyDescent="0.4">
      <c r="B48" s="104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5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5"/>
      <c r="L48" s="57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5">
        <f t="shared" si="0"/>
        <v>0</v>
      </c>
      <c r="R48" s="57"/>
      <c r="S48" s="64" t="str">
        <f t="shared" si="7"/>
        <v/>
      </c>
    </row>
    <row r="49" spans="2:19" x14ac:dyDescent="0.4">
      <c r="B49" s="104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5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5"/>
      <c r="L49" s="57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5">
        <f t="shared" si="0"/>
        <v>0</v>
      </c>
      <c r="R49" s="57"/>
      <c r="S49" s="64" t="str">
        <f t="shared" si="7"/>
        <v/>
      </c>
    </row>
    <row r="50" spans="2:19" x14ac:dyDescent="0.4">
      <c r="B50" s="104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5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5"/>
      <c r="L50" s="57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5">
        <f t="shared" si="0"/>
        <v>0</v>
      </c>
      <c r="R50" s="57"/>
      <c r="S50" s="64" t="str">
        <f t="shared" si="7"/>
        <v/>
      </c>
    </row>
    <row r="51" spans="2:19" x14ac:dyDescent="0.4">
      <c r="B51" s="104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5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5"/>
      <c r="L51" s="57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5">
        <f t="shared" si="0"/>
        <v>0</v>
      </c>
      <c r="R51" s="57"/>
      <c r="S51" s="64" t="str">
        <f t="shared" si="7"/>
        <v/>
      </c>
    </row>
    <row r="52" spans="2:19" x14ac:dyDescent="0.4">
      <c r="B52" s="104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5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5"/>
      <c r="L52" s="57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5">
        <f t="shared" si="0"/>
        <v>0</v>
      </c>
      <c r="R52" s="57"/>
      <c r="S52" s="64" t="str">
        <f t="shared" si="7"/>
        <v/>
      </c>
    </row>
    <row r="53" spans="2:19" x14ac:dyDescent="0.4">
      <c r="B53" s="104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5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5"/>
      <c r="L53" s="57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5">
        <f t="shared" si="0"/>
        <v>0</v>
      </c>
      <c r="R53" s="57"/>
      <c r="S53" s="64" t="str">
        <f t="shared" si="7"/>
        <v/>
      </c>
    </row>
    <row r="54" spans="2:19" x14ac:dyDescent="0.4">
      <c r="B54" s="104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5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5"/>
      <c r="L54" s="57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5">
        <f t="shared" si="0"/>
        <v>0</v>
      </c>
      <c r="R54" s="57"/>
      <c r="S54" s="64" t="str">
        <f t="shared" si="7"/>
        <v/>
      </c>
    </row>
    <row r="55" spans="2:19" x14ac:dyDescent="0.4">
      <c r="B55" s="104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5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5"/>
      <c r="L55" s="57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5">
        <f t="shared" si="0"/>
        <v>0</v>
      </c>
      <c r="R55" s="57"/>
      <c r="S55" s="64" t="str">
        <f t="shared" si="7"/>
        <v/>
      </c>
    </row>
    <row r="56" spans="2:19" x14ac:dyDescent="0.4">
      <c r="B56" s="104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7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7"/>
      <c r="L56" s="62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40">
        <f t="shared" si="0"/>
        <v>0</v>
      </c>
      <c r="R56" s="58"/>
      <c r="S56" s="65" t="str">
        <f t="shared" si="7"/>
        <v/>
      </c>
    </row>
    <row r="57" spans="2:19" x14ac:dyDescent="0.4">
      <c r="B57" s="104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8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8"/>
      <c r="L57" s="57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5">
        <f t="shared" si="0"/>
        <v>0</v>
      </c>
      <c r="R57" s="57"/>
      <c r="S57" s="64" t="str">
        <f t="shared" si="7"/>
        <v/>
      </c>
    </row>
    <row r="58" spans="2:19" x14ac:dyDescent="0.4">
      <c r="B58" s="104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5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5"/>
      <c r="L58" s="57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5">
        <f t="shared" si="0"/>
        <v>0</v>
      </c>
      <c r="R58" s="57"/>
      <c r="S58" s="64" t="str">
        <f t="shared" si="7"/>
        <v/>
      </c>
    </row>
    <row r="59" spans="2:19" x14ac:dyDescent="0.4">
      <c r="B59" s="104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5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5"/>
      <c r="L59" s="57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5">
        <f t="shared" si="0"/>
        <v>0</v>
      </c>
      <c r="R59" s="57"/>
      <c r="S59" s="64" t="str">
        <f t="shared" si="7"/>
        <v/>
      </c>
    </row>
    <row r="60" spans="2:19" x14ac:dyDescent="0.4">
      <c r="B60" s="104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5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5"/>
      <c r="L60" s="57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5">
        <f t="shared" si="0"/>
        <v>0</v>
      </c>
      <c r="R60" s="57"/>
      <c r="S60" s="64" t="str">
        <f t="shared" si="7"/>
        <v/>
      </c>
    </row>
    <row r="61" spans="2:19" x14ac:dyDescent="0.4">
      <c r="B61" s="104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5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5"/>
      <c r="L61" s="57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5">
        <f t="shared" si="0"/>
        <v>0</v>
      </c>
      <c r="R61" s="57"/>
      <c r="S61" s="64" t="str">
        <f t="shared" si="7"/>
        <v/>
      </c>
    </row>
    <row r="62" spans="2:19" x14ac:dyDescent="0.4">
      <c r="B62" s="104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5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5"/>
      <c r="L62" s="57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5">
        <f t="shared" si="0"/>
        <v>0</v>
      </c>
      <c r="R62" s="57"/>
      <c r="S62" s="64" t="str">
        <f t="shared" si="7"/>
        <v/>
      </c>
    </row>
    <row r="63" spans="2:19" x14ac:dyDescent="0.4">
      <c r="B63" s="104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5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5"/>
      <c r="L63" s="57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5">
        <f t="shared" si="0"/>
        <v>0</v>
      </c>
      <c r="R63" s="57"/>
      <c r="S63" s="64" t="str">
        <f t="shared" si="7"/>
        <v/>
      </c>
    </row>
    <row r="64" spans="2:19" x14ac:dyDescent="0.4">
      <c r="B64" s="104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5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5"/>
      <c r="L64" s="57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5">
        <f t="shared" si="0"/>
        <v>0</v>
      </c>
      <c r="R64" s="57"/>
      <c r="S64" s="64" t="str">
        <f t="shared" si="7"/>
        <v/>
      </c>
    </row>
    <row r="65" spans="2:19" x14ac:dyDescent="0.4">
      <c r="B65" s="104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5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5"/>
      <c r="L65" s="57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5">
        <f t="shared" si="0"/>
        <v>0</v>
      </c>
      <c r="R65" s="57"/>
      <c r="S65" s="64" t="str">
        <f t="shared" si="7"/>
        <v/>
      </c>
    </row>
    <row r="66" spans="2:19" x14ac:dyDescent="0.4">
      <c r="B66" s="104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5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5"/>
      <c r="L66" s="57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5">
        <f t="shared" si="0"/>
        <v>0</v>
      </c>
      <c r="R66" s="57"/>
      <c r="S66" s="64" t="str">
        <f t="shared" si="7"/>
        <v/>
      </c>
    </row>
    <row r="67" spans="2:19" x14ac:dyDescent="0.4">
      <c r="B67" s="104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5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5"/>
      <c r="L67" s="57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5">
        <f t="shared" si="0"/>
        <v>0</v>
      </c>
      <c r="R67" s="57"/>
      <c r="S67" s="64" t="str">
        <f t="shared" si="7"/>
        <v/>
      </c>
    </row>
    <row r="68" spans="2:19" x14ac:dyDescent="0.4">
      <c r="B68" s="104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6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6"/>
      <c r="L68" s="58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41">
        <f t="shared" si="0"/>
        <v>0</v>
      </c>
      <c r="R68" s="58"/>
      <c r="S68" s="65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S21:S32"/>
    <mergeCell ref="B33:B68"/>
    <mergeCell ref="H20:J20"/>
    <mergeCell ref="N20:P20"/>
    <mergeCell ref="B20:E20"/>
    <mergeCell ref="L21:L32"/>
    <mergeCell ref="R21:R32"/>
    <mergeCell ref="B8:D8"/>
    <mergeCell ref="B6:D6"/>
    <mergeCell ref="B7:D7"/>
    <mergeCell ref="E7:G7"/>
    <mergeCell ref="B21:B32"/>
    <mergeCell ref="B9:D9"/>
    <mergeCell ref="E9:G9"/>
    <mergeCell ref="E4:G4"/>
    <mergeCell ref="B4:D4"/>
    <mergeCell ref="B5:D5"/>
    <mergeCell ref="E5:G5"/>
    <mergeCell ref="E6:G6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U79"/>
  <sheetViews>
    <sheetView showGridLines="0" view="pageBreakPreview" zoomScale="70" zoomScaleNormal="85" zoomScaleSheetLayoutView="70" workbookViewId="0">
      <selection activeCell="L33" sqref="L33:L68"/>
    </sheetView>
  </sheetViews>
  <sheetFormatPr defaultRowHeight="18.75" x14ac:dyDescent="0.4"/>
  <cols>
    <col min="1" max="1" width="2.25" style="24" customWidth="1"/>
    <col min="2" max="2" width="3.5" style="24" customWidth="1"/>
    <col min="3" max="4" width="8.75" style="24" customWidth="1"/>
    <col min="5" max="11" width="9" style="24"/>
    <col min="12" max="12" width="11.125" style="24" customWidth="1"/>
    <col min="13" max="16" width="9" style="24"/>
    <col min="17" max="17" width="10" style="24" customWidth="1"/>
    <col min="18" max="19" width="11.125" style="24" customWidth="1"/>
    <col min="20" max="20" width="6" style="24" customWidth="1"/>
    <col min="21" max="16384" width="9" style="24"/>
  </cols>
  <sheetData>
    <row r="1" spans="2:7" x14ac:dyDescent="0.4">
      <c r="B1" s="29"/>
    </row>
    <row r="2" spans="2:7" ht="24" x14ac:dyDescent="0.4">
      <c r="B2" s="26" t="s">
        <v>6</v>
      </c>
    </row>
    <row r="4" spans="2:7" x14ac:dyDescent="0.4">
      <c r="B4" s="82" t="s">
        <v>0</v>
      </c>
      <c r="C4" s="83"/>
      <c r="D4" s="84"/>
      <c r="E4" s="109" t="s">
        <v>22</v>
      </c>
      <c r="F4" s="109"/>
      <c r="G4" s="109"/>
    </row>
    <row r="5" spans="2:7" x14ac:dyDescent="0.4">
      <c r="B5" s="82" t="s">
        <v>3</v>
      </c>
      <c r="C5" s="83"/>
      <c r="D5" s="84"/>
      <c r="E5" s="109" t="s">
        <v>21</v>
      </c>
      <c r="F5" s="109"/>
      <c r="G5" s="109"/>
    </row>
    <row r="6" spans="2:7" x14ac:dyDescent="0.4">
      <c r="B6" s="88" t="s">
        <v>5</v>
      </c>
      <c r="C6" s="89"/>
      <c r="D6" s="90"/>
      <c r="E6" s="110">
        <v>10000</v>
      </c>
      <c r="F6" s="111"/>
      <c r="G6" s="112"/>
    </row>
    <row r="7" spans="2:7" x14ac:dyDescent="0.4">
      <c r="B7" s="88" t="s">
        <v>7</v>
      </c>
      <c r="C7" s="89"/>
      <c r="D7" s="90"/>
      <c r="E7" s="113">
        <v>43556</v>
      </c>
      <c r="F7" s="114"/>
      <c r="G7" s="115"/>
    </row>
    <row r="8" spans="2:7" x14ac:dyDescent="0.4">
      <c r="B8" s="82" t="s">
        <v>8</v>
      </c>
      <c r="C8" s="83"/>
      <c r="D8" s="84"/>
      <c r="E8" s="50">
        <v>0.45833333333333331</v>
      </c>
      <c r="F8" s="55" t="s">
        <v>4</v>
      </c>
      <c r="G8" s="28">
        <f>E8+TIME(4,0,0)</f>
        <v>0.625</v>
      </c>
    </row>
    <row r="9" spans="2:7" x14ac:dyDescent="0.4">
      <c r="B9" s="95" t="s">
        <v>29</v>
      </c>
      <c r="C9" s="96"/>
      <c r="D9" s="97"/>
      <c r="E9" s="116" t="s">
        <v>34</v>
      </c>
      <c r="F9" s="117"/>
      <c r="G9" s="118"/>
    </row>
    <row r="10" spans="2:7" x14ac:dyDescent="0.4">
      <c r="B10" s="70" t="s">
        <v>11</v>
      </c>
      <c r="C10" s="67"/>
      <c r="D10" s="30"/>
      <c r="E10" s="31"/>
      <c r="F10" s="31"/>
      <c r="G10" s="31"/>
    </row>
    <row r="11" spans="2:7" x14ac:dyDescent="0.4">
      <c r="B11" s="68" t="s">
        <v>13</v>
      </c>
      <c r="C11" s="67"/>
      <c r="D11" s="30"/>
      <c r="E11" s="31"/>
      <c r="F11" s="31"/>
      <c r="G11" s="31"/>
    </row>
    <row r="12" spans="2:7" x14ac:dyDescent="0.4">
      <c r="B12" s="68" t="s">
        <v>36</v>
      </c>
      <c r="C12" s="67"/>
      <c r="D12" s="30"/>
      <c r="E12" s="31"/>
      <c r="F12" s="31"/>
      <c r="G12" s="31"/>
    </row>
    <row r="13" spans="2:7" x14ac:dyDescent="0.4">
      <c r="B13" s="68" t="s">
        <v>23</v>
      </c>
      <c r="C13" s="67"/>
      <c r="D13" s="30"/>
      <c r="E13" s="31"/>
      <c r="F13" s="31"/>
      <c r="G13" s="31"/>
    </row>
    <row r="14" spans="2:7" x14ac:dyDescent="0.4">
      <c r="B14" s="68" t="s">
        <v>24</v>
      </c>
      <c r="C14" s="67"/>
      <c r="D14" s="30"/>
      <c r="E14" s="31"/>
      <c r="F14" s="31"/>
      <c r="G14" s="31"/>
    </row>
    <row r="15" spans="2:7" x14ac:dyDescent="0.4">
      <c r="B15" s="68" t="s">
        <v>25</v>
      </c>
      <c r="C15" s="68"/>
    </row>
    <row r="16" spans="2:7" x14ac:dyDescent="0.4">
      <c r="B16" s="68" t="s">
        <v>26</v>
      </c>
      <c r="C16" s="68"/>
    </row>
    <row r="17" spans="2:21" x14ac:dyDescent="0.4">
      <c r="B17" s="68" t="s">
        <v>27</v>
      </c>
      <c r="C17" s="68"/>
    </row>
    <row r="18" spans="2:21" x14ac:dyDescent="0.4">
      <c r="B18" s="56"/>
    </row>
    <row r="19" spans="2:21" x14ac:dyDescent="0.4">
      <c r="B19" s="29" t="s">
        <v>12</v>
      </c>
      <c r="H19" s="24" t="s">
        <v>18</v>
      </c>
      <c r="N19" s="24" t="s">
        <v>19</v>
      </c>
    </row>
    <row r="20" spans="2:21" ht="78.75" customHeight="1" x14ac:dyDescent="0.4">
      <c r="B20" s="108" t="s">
        <v>2</v>
      </c>
      <c r="C20" s="108"/>
      <c r="D20" s="108"/>
      <c r="E20" s="108"/>
      <c r="F20" s="32" t="s">
        <v>14</v>
      </c>
      <c r="G20" s="1"/>
      <c r="H20" s="105" t="s">
        <v>2</v>
      </c>
      <c r="I20" s="106"/>
      <c r="J20" s="107"/>
      <c r="K20" s="32" t="s">
        <v>15</v>
      </c>
      <c r="L20" s="69" t="s">
        <v>31</v>
      </c>
      <c r="M20" s="1"/>
      <c r="N20" s="105" t="s">
        <v>2</v>
      </c>
      <c r="O20" s="106"/>
      <c r="P20" s="107"/>
      <c r="Q20" s="49" t="s">
        <v>17</v>
      </c>
      <c r="R20" s="49" t="s">
        <v>32</v>
      </c>
      <c r="S20" s="49" t="s">
        <v>33</v>
      </c>
    </row>
    <row r="21" spans="2:21" s="1" customFormat="1" x14ac:dyDescent="0.4">
      <c r="B21" s="92" t="s">
        <v>9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1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1">
        <v>10000</v>
      </c>
      <c r="L21" s="101" t="s">
        <v>16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4">
        <f>K21-F21</f>
        <v>0</v>
      </c>
      <c r="R21" s="101" t="s">
        <v>16</v>
      </c>
      <c r="S21" s="101" t="s">
        <v>16</v>
      </c>
    </row>
    <row r="22" spans="2:21" s="1" customFormat="1" x14ac:dyDescent="0.4">
      <c r="B22" s="93"/>
      <c r="C22" s="6">
        <f>E21</f>
        <v>0.46180555555555552</v>
      </c>
      <c r="D22" s="7" t="s">
        <v>1</v>
      </c>
      <c r="E22" s="8">
        <f>C22+TIME(0,5,0)</f>
        <v>0.46527777777777773</v>
      </c>
      <c r="F22" s="51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1">
        <v>10000</v>
      </c>
      <c r="L22" s="102"/>
      <c r="N22" s="6">
        <f>P21</f>
        <v>0.46180555555555552</v>
      </c>
      <c r="O22" s="7" t="s">
        <v>1</v>
      </c>
      <c r="P22" s="19">
        <f>N22+TIME(0,5,0)</f>
        <v>0.46527777777777773</v>
      </c>
      <c r="Q22" s="35">
        <f t="shared" ref="Q22:Q34" si="0">K22-F22</f>
        <v>0</v>
      </c>
      <c r="R22" s="102"/>
      <c r="S22" s="102"/>
    </row>
    <row r="23" spans="2:21" s="1" customFormat="1" x14ac:dyDescent="0.4">
      <c r="B23" s="93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1" t="s">
        <v>20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2" t="s">
        <v>20</v>
      </c>
      <c r="L23" s="102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6" t="s">
        <v>20</v>
      </c>
      <c r="R23" s="102"/>
      <c r="S23" s="102"/>
      <c r="U23" s="23"/>
    </row>
    <row r="24" spans="2:21" x14ac:dyDescent="0.4">
      <c r="B24" s="93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3" t="s">
        <v>20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4" t="s">
        <v>20</v>
      </c>
      <c r="L24" s="102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6" t="s">
        <v>20</v>
      </c>
      <c r="R24" s="102"/>
      <c r="S24" s="102"/>
    </row>
    <row r="25" spans="2:21" x14ac:dyDescent="0.4">
      <c r="B25" s="93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3" t="s">
        <v>20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4" t="s">
        <v>20</v>
      </c>
      <c r="L25" s="102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6" t="s">
        <v>20</v>
      </c>
      <c r="R25" s="102"/>
      <c r="S25" s="102"/>
    </row>
    <row r="26" spans="2:21" x14ac:dyDescent="0.4">
      <c r="B26" s="93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5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5"/>
      <c r="L26" s="102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5"/>
      <c r="R26" s="102"/>
      <c r="S26" s="102"/>
    </row>
    <row r="27" spans="2:21" x14ac:dyDescent="0.4">
      <c r="B27" s="93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5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5"/>
      <c r="L27" s="102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5"/>
      <c r="R27" s="102"/>
      <c r="S27" s="102"/>
    </row>
    <row r="28" spans="2:21" x14ac:dyDescent="0.4">
      <c r="B28" s="93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5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5"/>
      <c r="L28" s="102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5"/>
      <c r="R28" s="102"/>
      <c r="S28" s="102"/>
    </row>
    <row r="29" spans="2:21" x14ac:dyDescent="0.4">
      <c r="B29" s="93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5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5"/>
      <c r="L29" s="102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5"/>
      <c r="R29" s="102"/>
      <c r="S29" s="102"/>
    </row>
    <row r="30" spans="2:21" x14ac:dyDescent="0.4">
      <c r="B30" s="93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5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5"/>
      <c r="L30" s="102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5"/>
      <c r="R30" s="102"/>
      <c r="S30" s="102"/>
    </row>
    <row r="31" spans="2:21" x14ac:dyDescent="0.4">
      <c r="B31" s="93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5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5"/>
      <c r="L31" s="102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5"/>
      <c r="R31" s="102"/>
      <c r="S31" s="102"/>
    </row>
    <row r="32" spans="2:21" x14ac:dyDescent="0.4">
      <c r="B32" s="94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6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6"/>
      <c r="L32" s="103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7"/>
      <c r="R32" s="103"/>
      <c r="S32" s="103"/>
    </row>
    <row r="33" spans="2:19" x14ac:dyDescent="0.4">
      <c r="B33" s="104" t="s">
        <v>10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1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1">
        <v>20000</v>
      </c>
      <c r="L33" s="72"/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5">
        <f>K33-F33</f>
        <v>10000</v>
      </c>
      <c r="R33" s="51">
        <v>10000</v>
      </c>
      <c r="S33" s="64" t="str">
        <f t="shared" ref="S33:S68" si="7">IF(L33="","",L33-F33)</f>
        <v/>
      </c>
    </row>
    <row r="34" spans="2:19" x14ac:dyDescent="0.4">
      <c r="B34" s="104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1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1">
        <v>20500</v>
      </c>
      <c r="L34" s="72"/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5">
        <f t="shared" si="0"/>
        <v>10500</v>
      </c>
      <c r="R34" s="51">
        <v>10500</v>
      </c>
      <c r="S34" s="64" t="str">
        <f t="shared" si="7"/>
        <v/>
      </c>
    </row>
    <row r="35" spans="2:19" x14ac:dyDescent="0.4">
      <c r="B35" s="104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1" t="s">
        <v>20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2" t="s">
        <v>20</v>
      </c>
      <c r="L35" s="73"/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6" t="s">
        <v>20</v>
      </c>
      <c r="R35" s="52" t="s">
        <v>20</v>
      </c>
      <c r="S35" s="64" t="str">
        <f t="shared" si="7"/>
        <v/>
      </c>
    </row>
    <row r="36" spans="2:19" x14ac:dyDescent="0.4">
      <c r="B36" s="104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3" t="s">
        <v>20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4" t="s">
        <v>20</v>
      </c>
      <c r="L36" s="74"/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6" t="s">
        <v>20</v>
      </c>
      <c r="R36" s="54" t="s">
        <v>20</v>
      </c>
      <c r="S36" s="64" t="str">
        <f t="shared" si="7"/>
        <v/>
      </c>
    </row>
    <row r="37" spans="2:19" x14ac:dyDescent="0.4">
      <c r="B37" s="104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3" t="s">
        <v>20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4" t="s">
        <v>20</v>
      </c>
      <c r="L37" s="74"/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6" t="s">
        <v>20</v>
      </c>
      <c r="R37" s="54" t="s">
        <v>20</v>
      </c>
      <c r="S37" s="64" t="str">
        <f t="shared" si="7"/>
        <v/>
      </c>
    </row>
    <row r="38" spans="2:19" x14ac:dyDescent="0.4">
      <c r="B38" s="104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5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5"/>
      <c r="L38" s="75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5"/>
      <c r="R38" s="57"/>
      <c r="S38" s="64" t="str">
        <f t="shared" si="7"/>
        <v/>
      </c>
    </row>
    <row r="39" spans="2:19" x14ac:dyDescent="0.4">
      <c r="B39" s="104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5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5"/>
      <c r="L39" s="75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5"/>
      <c r="R39" s="57"/>
      <c r="S39" s="64" t="str">
        <f t="shared" si="7"/>
        <v/>
      </c>
    </row>
    <row r="40" spans="2:19" x14ac:dyDescent="0.4">
      <c r="B40" s="104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5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5"/>
      <c r="L40" s="75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5"/>
      <c r="R40" s="57"/>
      <c r="S40" s="64" t="str">
        <f t="shared" si="7"/>
        <v/>
      </c>
    </row>
    <row r="41" spans="2:19" x14ac:dyDescent="0.4">
      <c r="B41" s="104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5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5"/>
      <c r="L41" s="75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5"/>
      <c r="R41" s="57"/>
      <c r="S41" s="64" t="str">
        <f t="shared" si="7"/>
        <v/>
      </c>
    </row>
    <row r="42" spans="2:19" x14ac:dyDescent="0.4">
      <c r="B42" s="104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5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5"/>
      <c r="L42" s="75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5"/>
      <c r="R42" s="57"/>
      <c r="S42" s="64" t="str">
        <f t="shared" si="7"/>
        <v/>
      </c>
    </row>
    <row r="43" spans="2:19" x14ac:dyDescent="0.4">
      <c r="B43" s="104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5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5"/>
      <c r="L43" s="75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5"/>
      <c r="R43" s="57"/>
      <c r="S43" s="64" t="str">
        <f t="shared" si="7"/>
        <v/>
      </c>
    </row>
    <row r="44" spans="2:19" x14ac:dyDescent="0.4">
      <c r="B44" s="104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7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7"/>
      <c r="L44" s="76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8"/>
      <c r="R44" s="58"/>
      <c r="S44" s="65" t="str">
        <f t="shared" si="7"/>
        <v/>
      </c>
    </row>
    <row r="45" spans="2:19" x14ac:dyDescent="0.4">
      <c r="B45" s="104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8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8"/>
      <c r="L45" s="77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9"/>
      <c r="R45" s="57"/>
      <c r="S45" s="64" t="str">
        <f t="shared" si="7"/>
        <v/>
      </c>
    </row>
    <row r="46" spans="2:19" x14ac:dyDescent="0.4">
      <c r="B46" s="104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5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5"/>
      <c r="L46" s="75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5"/>
      <c r="R46" s="57"/>
      <c r="S46" s="64" t="str">
        <f t="shared" si="7"/>
        <v/>
      </c>
    </row>
    <row r="47" spans="2:19" x14ac:dyDescent="0.4">
      <c r="B47" s="104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5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5"/>
      <c r="L47" s="75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5"/>
      <c r="R47" s="57"/>
      <c r="S47" s="64" t="str">
        <f t="shared" si="7"/>
        <v/>
      </c>
    </row>
    <row r="48" spans="2:19" x14ac:dyDescent="0.4">
      <c r="B48" s="104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5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5"/>
      <c r="L48" s="75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5"/>
      <c r="R48" s="57"/>
      <c r="S48" s="64" t="str">
        <f t="shared" si="7"/>
        <v/>
      </c>
    </row>
    <row r="49" spans="2:19" x14ac:dyDescent="0.4">
      <c r="B49" s="104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5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5"/>
      <c r="L49" s="75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5"/>
      <c r="R49" s="57"/>
      <c r="S49" s="64" t="str">
        <f t="shared" si="7"/>
        <v/>
      </c>
    </row>
    <row r="50" spans="2:19" x14ac:dyDescent="0.4">
      <c r="B50" s="104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5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5"/>
      <c r="L50" s="75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5"/>
      <c r="R50" s="57"/>
      <c r="S50" s="64" t="str">
        <f t="shared" si="7"/>
        <v/>
      </c>
    </row>
    <row r="51" spans="2:19" x14ac:dyDescent="0.4">
      <c r="B51" s="104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5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5"/>
      <c r="L51" s="75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5"/>
      <c r="R51" s="57"/>
      <c r="S51" s="64" t="str">
        <f t="shared" si="7"/>
        <v/>
      </c>
    </row>
    <row r="52" spans="2:19" x14ac:dyDescent="0.4">
      <c r="B52" s="104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5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5"/>
      <c r="L52" s="75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5"/>
      <c r="R52" s="57"/>
      <c r="S52" s="64" t="str">
        <f t="shared" si="7"/>
        <v/>
      </c>
    </row>
    <row r="53" spans="2:19" x14ac:dyDescent="0.4">
      <c r="B53" s="104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5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5"/>
      <c r="L53" s="75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5"/>
      <c r="R53" s="57"/>
      <c r="S53" s="64" t="str">
        <f t="shared" si="7"/>
        <v/>
      </c>
    </row>
    <row r="54" spans="2:19" x14ac:dyDescent="0.4">
      <c r="B54" s="104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5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5"/>
      <c r="L54" s="75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5"/>
      <c r="R54" s="57"/>
      <c r="S54" s="64" t="str">
        <f t="shared" si="7"/>
        <v/>
      </c>
    </row>
    <row r="55" spans="2:19" x14ac:dyDescent="0.4">
      <c r="B55" s="104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5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5"/>
      <c r="L55" s="75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5"/>
      <c r="R55" s="57"/>
      <c r="S55" s="64" t="str">
        <f t="shared" si="7"/>
        <v/>
      </c>
    </row>
    <row r="56" spans="2:19" x14ac:dyDescent="0.4">
      <c r="B56" s="104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7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7"/>
      <c r="L56" s="78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40"/>
      <c r="R56" s="58"/>
      <c r="S56" s="65" t="str">
        <f t="shared" si="7"/>
        <v/>
      </c>
    </row>
    <row r="57" spans="2:19" x14ac:dyDescent="0.4">
      <c r="B57" s="104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8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8"/>
      <c r="L57" s="75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5"/>
      <c r="R57" s="57"/>
      <c r="S57" s="64" t="str">
        <f t="shared" si="7"/>
        <v/>
      </c>
    </row>
    <row r="58" spans="2:19" x14ac:dyDescent="0.4">
      <c r="B58" s="104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5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5"/>
      <c r="L58" s="75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5"/>
      <c r="R58" s="57"/>
      <c r="S58" s="64" t="str">
        <f t="shared" si="7"/>
        <v/>
      </c>
    </row>
    <row r="59" spans="2:19" x14ac:dyDescent="0.4">
      <c r="B59" s="104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5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5"/>
      <c r="L59" s="75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5"/>
      <c r="R59" s="57"/>
      <c r="S59" s="64" t="str">
        <f t="shared" si="7"/>
        <v/>
      </c>
    </row>
    <row r="60" spans="2:19" x14ac:dyDescent="0.4">
      <c r="B60" s="104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5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5"/>
      <c r="L60" s="75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5"/>
      <c r="R60" s="57"/>
      <c r="S60" s="64" t="str">
        <f t="shared" si="7"/>
        <v/>
      </c>
    </row>
    <row r="61" spans="2:19" x14ac:dyDescent="0.4">
      <c r="B61" s="104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5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5"/>
      <c r="L61" s="75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5"/>
      <c r="R61" s="57"/>
      <c r="S61" s="64" t="str">
        <f t="shared" si="7"/>
        <v/>
      </c>
    </row>
    <row r="62" spans="2:19" x14ac:dyDescent="0.4">
      <c r="B62" s="104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5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5"/>
      <c r="L62" s="75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5"/>
      <c r="R62" s="57"/>
      <c r="S62" s="64" t="str">
        <f t="shared" si="7"/>
        <v/>
      </c>
    </row>
    <row r="63" spans="2:19" x14ac:dyDescent="0.4">
      <c r="B63" s="104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5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5"/>
      <c r="L63" s="75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5"/>
      <c r="R63" s="57"/>
      <c r="S63" s="64" t="str">
        <f t="shared" si="7"/>
        <v/>
      </c>
    </row>
    <row r="64" spans="2:19" x14ac:dyDescent="0.4">
      <c r="B64" s="104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5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5"/>
      <c r="L64" s="75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5"/>
      <c r="R64" s="57"/>
      <c r="S64" s="64" t="str">
        <f t="shared" si="7"/>
        <v/>
      </c>
    </row>
    <row r="65" spans="2:19" x14ac:dyDescent="0.4">
      <c r="B65" s="104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5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5"/>
      <c r="L65" s="75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5"/>
      <c r="R65" s="57"/>
      <c r="S65" s="64" t="str">
        <f t="shared" si="7"/>
        <v/>
      </c>
    </row>
    <row r="66" spans="2:19" x14ac:dyDescent="0.4">
      <c r="B66" s="104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5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5"/>
      <c r="L66" s="75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5"/>
      <c r="R66" s="57"/>
      <c r="S66" s="64" t="str">
        <f t="shared" si="7"/>
        <v/>
      </c>
    </row>
    <row r="67" spans="2:19" x14ac:dyDescent="0.4">
      <c r="B67" s="104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5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5"/>
      <c r="L67" s="75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5"/>
      <c r="R67" s="57"/>
      <c r="S67" s="64" t="str">
        <f t="shared" si="7"/>
        <v/>
      </c>
    </row>
    <row r="68" spans="2:19" x14ac:dyDescent="0.4">
      <c r="B68" s="104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6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6"/>
      <c r="L68" s="79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1"/>
      <c r="R68" s="58"/>
      <c r="S68" s="65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  <mergeCell ref="B21:B32"/>
    <mergeCell ref="L21:L32"/>
    <mergeCell ref="R21:R32"/>
    <mergeCell ref="S21:S32"/>
    <mergeCell ref="B33:B68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U79"/>
  <sheetViews>
    <sheetView showGridLines="0" view="pageBreakPreview" zoomScale="70" zoomScaleNormal="85" zoomScaleSheetLayoutView="70" workbookViewId="0">
      <selection activeCell="M16" sqref="M16"/>
    </sheetView>
  </sheetViews>
  <sheetFormatPr defaultRowHeight="18.75" x14ac:dyDescent="0.4"/>
  <cols>
    <col min="1" max="1" width="2.25" style="24" customWidth="1"/>
    <col min="2" max="2" width="3.5" style="24" customWidth="1"/>
    <col min="3" max="4" width="8.75" style="24" customWidth="1"/>
    <col min="5" max="11" width="9" style="24"/>
    <col min="12" max="12" width="11.125" style="24" customWidth="1"/>
    <col min="13" max="16" width="9" style="24"/>
    <col min="17" max="17" width="10" style="24" customWidth="1"/>
    <col min="18" max="19" width="11.125" style="24" customWidth="1"/>
    <col min="20" max="20" width="6" style="24" customWidth="1"/>
    <col min="21" max="16384" width="9" style="24"/>
  </cols>
  <sheetData>
    <row r="1" spans="2:7" x14ac:dyDescent="0.4">
      <c r="B1" s="29"/>
    </row>
    <row r="2" spans="2:7" ht="24" x14ac:dyDescent="0.4">
      <c r="B2" s="26" t="s">
        <v>6</v>
      </c>
    </row>
    <row r="4" spans="2:7" x14ac:dyDescent="0.4">
      <c r="B4" s="82" t="s">
        <v>0</v>
      </c>
      <c r="C4" s="83"/>
      <c r="D4" s="84"/>
      <c r="E4" s="109" t="s">
        <v>22</v>
      </c>
      <c r="F4" s="109"/>
      <c r="G4" s="109"/>
    </row>
    <row r="5" spans="2:7" x14ac:dyDescent="0.4">
      <c r="B5" s="82" t="s">
        <v>3</v>
      </c>
      <c r="C5" s="83"/>
      <c r="D5" s="84"/>
      <c r="E5" s="109" t="s">
        <v>21</v>
      </c>
      <c r="F5" s="109"/>
      <c r="G5" s="109"/>
    </row>
    <row r="6" spans="2:7" x14ac:dyDescent="0.4">
      <c r="B6" s="88" t="s">
        <v>5</v>
      </c>
      <c r="C6" s="89"/>
      <c r="D6" s="90"/>
      <c r="E6" s="110">
        <v>10000</v>
      </c>
      <c r="F6" s="111"/>
      <c r="G6" s="112"/>
    </row>
    <row r="7" spans="2:7" x14ac:dyDescent="0.4">
      <c r="B7" s="88" t="s">
        <v>7</v>
      </c>
      <c r="C7" s="89"/>
      <c r="D7" s="90"/>
      <c r="E7" s="113">
        <v>43556</v>
      </c>
      <c r="F7" s="114"/>
      <c r="G7" s="115"/>
    </row>
    <row r="8" spans="2:7" x14ac:dyDescent="0.4">
      <c r="B8" s="82" t="s">
        <v>8</v>
      </c>
      <c r="C8" s="83"/>
      <c r="D8" s="84"/>
      <c r="E8" s="50">
        <v>0.45833333333333331</v>
      </c>
      <c r="F8" s="63" t="s">
        <v>4</v>
      </c>
      <c r="G8" s="28">
        <f>E8+TIME(4,0,0)</f>
        <v>0.625</v>
      </c>
    </row>
    <row r="9" spans="2:7" x14ac:dyDescent="0.4">
      <c r="B9" s="95" t="s">
        <v>29</v>
      </c>
      <c r="C9" s="96"/>
      <c r="D9" s="97"/>
      <c r="E9" s="119" t="s">
        <v>35</v>
      </c>
      <c r="F9" s="120"/>
      <c r="G9" s="121"/>
    </row>
    <row r="10" spans="2:7" x14ac:dyDescent="0.4">
      <c r="B10" s="33" t="s">
        <v>11</v>
      </c>
      <c r="C10" s="30"/>
      <c r="D10" s="30"/>
      <c r="E10" s="31"/>
      <c r="F10" s="31"/>
      <c r="G10" s="31"/>
    </row>
    <row r="11" spans="2:7" x14ac:dyDescent="0.4">
      <c r="B11" s="42" t="s">
        <v>13</v>
      </c>
      <c r="C11" s="30"/>
      <c r="D11" s="30"/>
      <c r="E11" s="31"/>
      <c r="F11" s="31"/>
      <c r="G11" s="31"/>
    </row>
    <row r="12" spans="2:7" x14ac:dyDescent="0.4">
      <c r="B12" s="66" t="s">
        <v>30</v>
      </c>
      <c r="C12" s="67"/>
      <c r="D12" s="30"/>
      <c r="E12" s="31"/>
      <c r="F12" s="31"/>
      <c r="G12" s="31"/>
    </row>
    <row r="13" spans="2:7" x14ac:dyDescent="0.4">
      <c r="B13" s="68" t="s">
        <v>23</v>
      </c>
      <c r="C13" s="67"/>
      <c r="D13" s="30"/>
      <c r="E13" s="31"/>
      <c r="F13" s="31"/>
      <c r="G13" s="31"/>
    </row>
    <row r="14" spans="2:7" x14ac:dyDescent="0.4">
      <c r="B14" s="68" t="s">
        <v>24</v>
      </c>
      <c r="C14" s="67"/>
      <c r="D14" s="30"/>
      <c r="E14" s="31"/>
      <c r="F14" s="31"/>
      <c r="G14" s="31"/>
    </row>
    <row r="15" spans="2:7" x14ac:dyDescent="0.4">
      <c r="B15" s="68" t="s">
        <v>25</v>
      </c>
      <c r="C15" s="68"/>
    </row>
    <row r="16" spans="2:7" x14ac:dyDescent="0.4">
      <c r="B16" s="68" t="s">
        <v>26</v>
      </c>
      <c r="C16" s="68"/>
    </row>
    <row r="17" spans="2:21" x14ac:dyDescent="0.4">
      <c r="B17" s="68" t="s">
        <v>27</v>
      </c>
      <c r="C17" s="68"/>
    </row>
    <row r="18" spans="2:21" x14ac:dyDescent="0.4">
      <c r="B18" s="56"/>
    </row>
    <row r="19" spans="2:21" x14ac:dyDescent="0.4">
      <c r="B19" s="29" t="s">
        <v>12</v>
      </c>
      <c r="H19" s="24" t="s">
        <v>18</v>
      </c>
      <c r="N19" s="24" t="s">
        <v>19</v>
      </c>
    </row>
    <row r="20" spans="2:21" ht="78.75" customHeight="1" x14ac:dyDescent="0.4">
      <c r="B20" s="108" t="s">
        <v>2</v>
      </c>
      <c r="C20" s="108"/>
      <c r="D20" s="108"/>
      <c r="E20" s="108"/>
      <c r="F20" s="32" t="s">
        <v>14</v>
      </c>
      <c r="G20" s="1"/>
      <c r="H20" s="105" t="s">
        <v>2</v>
      </c>
      <c r="I20" s="106"/>
      <c r="J20" s="107"/>
      <c r="K20" s="32" t="s">
        <v>15</v>
      </c>
      <c r="L20" s="69" t="s">
        <v>31</v>
      </c>
      <c r="M20" s="1"/>
      <c r="N20" s="105" t="s">
        <v>2</v>
      </c>
      <c r="O20" s="106"/>
      <c r="P20" s="107"/>
      <c r="Q20" s="49" t="s">
        <v>17</v>
      </c>
      <c r="R20" s="49" t="s">
        <v>32</v>
      </c>
      <c r="S20" s="49" t="s">
        <v>33</v>
      </c>
    </row>
    <row r="21" spans="2:21" s="1" customFormat="1" x14ac:dyDescent="0.4">
      <c r="B21" s="92" t="s">
        <v>9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1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1">
        <v>10000</v>
      </c>
      <c r="L21" s="101" t="s">
        <v>16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4">
        <f>K21-F21</f>
        <v>0</v>
      </c>
      <c r="R21" s="101" t="s">
        <v>16</v>
      </c>
      <c r="S21" s="101" t="s">
        <v>16</v>
      </c>
    </row>
    <row r="22" spans="2:21" s="1" customFormat="1" x14ac:dyDescent="0.4">
      <c r="B22" s="93"/>
      <c r="C22" s="6">
        <f>E21</f>
        <v>0.46180555555555552</v>
      </c>
      <c r="D22" s="7" t="s">
        <v>1</v>
      </c>
      <c r="E22" s="8">
        <f>C22+TIME(0,5,0)</f>
        <v>0.46527777777777773</v>
      </c>
      <c r="F22" s="51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1">
        <v>10000</v>
      </c>
      <c r="L22" s="102"/>
      <c r="N22" s="6">
        <f>P21</f>
        <v>0.46180555555555552</v>
      </c>
      <c r="O22" s="7" t="s">
        <v>1</v>
      </c>
      <c r="P22" s="19">
        <f>N22+TIME(0,5,0)</f>
        <v>0.46527777777777773</v>
      </c>
      <c r="Q22" s="35">
        <f t="shared" ref="Q22:Q34" si="0">K22-F22</f>
        <v>0</v>
      </c>
      <c r="R22" s="102"/>
      <c r="S22" s="102"/>
    </row>
    <row r="23" spans="2:21" s="1" customFormat="1" x14ac:dyDescent="0.4">
      <c r="B23" s="93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1" t="s">
        <v>20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2" t="s">
        <v>20</v>
      </c>
      <c r="L23" s="102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6" t="s">
        <v>20</v>
      </c>
      <c r="R23" s="102"/>
      <c r="S23" s="102"/>
      <c r="U23" s="23"/>
    </row>
    <row r="24" spans="2:21" x14ac:dyDescent="0.4">
      <c r="B24" s="93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3" t="s">
        <v>20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4" t="s">
        <v>20</v>
      </c>
      <c r="L24" s="102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6" t="s">
        <v>20</v>
      </c>
      <c r="R24" s="102"/>
      <c r="S24" s="102"/>
    </row>
    <row r="25" spans="2:21" x14ac:dyDescent="0.4">
      <c r="B25" s="93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3" t="s">
        <v>20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4" t="s">
        <v>20</v>
      </c>
      <c r="L25" s="102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6" t="s">
        <v>20</v>
      </c>
      <c r="R25" s="102"/>
      <c r="S25" s="102"/>
    </row>
    <row r="26" spans="2:21" x14ac:dyDescent="0.4">
      <c r="B26" s="93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5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5"/>
      <c r="L26" s="102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5"/>
      <c r="R26" s="102"/>
      <c r="S26" s="102"/>
    </row>
    <row r="27" spans="2:21" x14ac:dyDescent="0.4">
      <c r="B27" s="93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5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5"/>
      <c r="L27" s="102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5"/>
      <c r="R27" s="102"/>
      <c r="S27" s="102"/>
    </row>
    <row r="28" spans="2:21" x14ac:dyDescent="0.4">
      <c r="B28" s="93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5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5"/>
      <c r="L28" s="102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5"/>
      <c r="R28" s="102"/>
      <c r="S28" s="102"/>
    </row>
    <row r="29" spans="2:21" x14ac:dyDescent="0.4">
      <c r="B29" s="93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5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5"/>
      <c r="L29" s="102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5"/>
      <c r="R29" s="102"/>
      <c r="S29" s="102"/>
    </row>
    <row r="30" spans="2:21" x14ac:dyDescent="0.4">
      <c r="B30" s="93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5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5"/>
      <c r="L30" s="102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5"/>
      <c r="R30" s="102"/>
      <c r="S30" s="102"/>
    </row>
    <row r="31" spans="2:21" x14ac:dyDescent="0.4">
      <c r="B31" s="93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5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5"/>
      <c r="L31" s="102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5"/>
      <c r="R31" s="102"/>
      <c r="S31" s="102"/>
    </row>
    <row r="32" spans="2:21" x14ac:dyDescent="0.4">
      <c r="B32" s="94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6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6"/>
      <c r="L32" s="103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7"/>
      <c r="R32" s="103"/>
      <c r="S32" s="103"/>
    </row>
    <row r="33" spans="2:19" x14ac:dyDescent="0.4">
      <c r="B33" s="104" t="s">
        <v>10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1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1">
        <v>20000</v>
      </c>
      <c r="L33" s="51">
        <v>20000</v>
      </c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5">
        <f>K33-F33</f>
        <v>10000</v>
      </c>
      <c r="R33" s="80"/>
      <c r="S33" s="64">
        <f t="shared" ref="S33:S68" si="7">IF(L33="","",L33-F33)</f>
        <v>10000</v>
      </c>
    </row>
    <row r="34" spans="2:19" x14ac:dyDescent="0.4">
      <c r="B34" s="104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1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1">
        <v>20500</v>
      </c>
      <c r="L34" s="51">
        <v>20500</v>
      </c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5">
        <f t="shared" si="0"/>
        <v>10500</v>
      </c>
      <c r="R34" s="80"/>
      <c r="S34" s="64">
        <f t="shared" si="7"/>
        <v>10500</v>
      </c>
    </row>
    <row r="35" spans="2:19" x14ac:dyDescent="0.4">
      <c r="B35" s="104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1" t="s">
        <v>20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2" t="s">
        <v>20</v>
      </c>
      <c r="L35" s="52" t="s">
        <v>20</v>
      </c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6" t="s">
        <v>20</v>
      </c>
      <c r="R35" s="73"/>
      <c r="S35" s="64" t="s">
        <v>20</v>
      </c>
    </row>
    <row r="36" spans="2:19" x14ac:dyDescent="0.4">
      <c r="B36" s="104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3" t="s">
        <v>20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4" t="s">
        <v>20</v>
      </c>
      <c r="L36" s="54" t="s">
        <v>20</v>
      </c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6" t="s">
        <v>20</v>
      </c>
      <c r="R36" s="74"/>
      <c r="S36" s="64" t="s">
        <v>20</v>
      </c>
    </row>
    <row r="37" spans="2:19" x14ac:dyDescent="0.4">
      <c r="B37" s="104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3" t="s">
        <v>20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4" t="s">
        <v>20</v>
      </c>
      <c r="L37" s="54" t="s">
        <v>20</v>
      </c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6" t="s">
        <v>20</v>
      </c>
      <c r="R37" s="74"/>
      <c r="S37" s="64" t="s">
        <v>28</v>
      </c>
    </row>
    <row r="38" spans="2:19" x14ac:dyDescent="0.4">
      <c r="B38" s="104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5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5"/>
      <c r="L38" s="57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5"/>
      <c r="R38" s="75"/>
      <c r="S38" s="64" t="str">
        <f t="shared" si="7"/>
        <v/>
      </c>
    </row>
    <row r="39" spans="2:19" x14ac:dyDescent="0.4">
      <c r="B39" s="104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5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5"/>
      <c r="L39" s="57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5"/>
      <c r="R39" s="75"/>
      <c r="S39" s="64" t="str">
        <f t="shared" si="7"/>
        <v/>
      </c>
    </row>
    <row r="40" spans="2:19" x14ac:dyDescent="0.4">
      <c r="B40" s="104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5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5"/>
      <c r="L40" s="57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5"/>
      <c r="R40" s="75"/>
      <c r="S40" s="64" t="str">
        <f t="shared" si="7"/>
        <v/>
      </c>
    </row>
    <row r="41" spans="2:19" x14ac:dyDescent="0.4">
      <c r="B41" s="104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5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5"/>
      <c r="L41" s="57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5"/>
      <c r="R41" s="75"/>
      <c r="S41" s="64" t="str">
        <f t="shared" si="7"/>
        <v/>
      </c>
    </row>
    <row r="42" spans="2:19" x14ac:dyDescent="0.4">
      <c r="B42" s="104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5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5"/>
      <c r="L42" s="57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5"/>
      <c r="R42" s="75"/>
      <c r="S42" s="64" t="str">
        <f t="shared" si="7"/>
        <v/>
      </c>
    </row>
    <row r="43" spans="2:19" x14ac:dyDescent="0.4">
      <c r="B43" s="104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5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5"/>
      <c r="L43" s="57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5"/>
      <c r="R43" s="75"/>
      <c r="S43" s="64" t="str">
        <f t="shared" si="7"/>
        <v/>
      </c>
    </row>
    <row r="44" spans="2:19" x14ac:dyDescent="0.4">
      <c r="B44" s="104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7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7"/>
      <c r="L44" s="60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8"/>
      <c r="R44" s="79"/>
      <c r="S44" s="65" t="str">
        <f t="shared" si="7"/>
        <v/>
      </c>
    </row>
    <row r="45" spans="2:19" x14ac:dyDescent="0.4">
      <c r="B45" s="104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8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8"/>
      <c r="L45" s="61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9"/>
      <c r="R45" s="75"/>
      <c r="S45" s="64" t="str">
        <f t="shared" si="7"/>
        <v/>
      </c>
    </row>
    <row r="46" spans="2:19" x14ac:dyDescent="0.4">
      <c r="B46" s="104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5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5"/>
      <c r="L46" s="57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5"/>
      <c r="R46" s="75"/>
      <c r="S46" s="64" t="str">
        <f t="shared" si="7"/>
        <v/>
      </c>
    </row>
    <row r="47" spans="2:19" x14ac:dyDescent="0.4">
      <c r="B47" s="104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5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5"/>
      <c r="L47" s="57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5"/>
      <c r="R47" s="75"/>
      <c r="S47" s="64" t="str">
        <f t="shared" si="7"/>
        <v/>
      </c>
    </row>
    <row r="48" spans="2:19" x14ac:dyDescent="0.4">
      <c r="B48" s="104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5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5"/>
      <c r="L48" s="57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5"/>
      <c r="R48" s="75"/>
      <c r="S48" s="64" t="str">
        <f t="shared" si="7"/>
        <v/>
      </c>
    </row>
    <row r="49" spans="2:19" x14ac:dyDescent="0.4">
      <c r="B49" s="104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5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5"/>
      <c r="L49" s="57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5"/>
      <c r="R49" s="75"/>
      <c r="S49" s="64" t="str">
        <f t="shared" si="7"/>
        <v/>
      </c>
    </row>
    <row r="50" spans="2:19" x14ac:dyDescent="0.4">
      <c r="B50" s="104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5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5"/>
      <c r="L50" s="57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5"/>
      <c r="R50" s="75"/>
      <c r="S50" s="64" t="str">
        <f t="shared" si="7"/>
        <v/>
      </c>
    </row>
    <row r="51" spans="2:19" x14ac:dyDescent="0.4">
      <c r="B51" s="104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5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5"/>
      <c r="L51" s="57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5"/>
      <c r="R51" s="75"/>
      <c r="S51" s="64" t="str">
        <f t="shared" si="7"/>
        <v/>
      </c>
    </row>
    <row r="52" spans="2:19" x14ac:dyDescent="0.4">
      <c r="B52" s="104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5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5"/>
      <c r="L52" s="57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5"/>
      <c r="R52" s="75"/>
      <c r="S52" s="64" t="str">
        <f t="shared" si="7"/>
        <v/>
      </c>
    </row>
    <row r="53" spans="2:19" x14ac:dyDescent="0.4">
      <c r="B53" s="104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5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5"/>
      <c r="L53" s="57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5"/>
      <c r="R53" s="75"/>
      <c r="S53" s="64" t="str">
        <f t="shared" si="7"/>
        <v/>
      </c>
    </row>
    <row r="54" spans="2:19" x14ac:dyDescent="0.4">
      <c r="B54" s="104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5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5"/>
      <c r="L54" s="57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5"/>
      <c r="R54" s="75"/>
      <c r="S54" s="64" t="str">
        <f t="shared" si="7"/>
        <v/>
      </c>
    </row>
    <row r="55" spans="2:19" x14ac:dyDescent="0.4">
      <c r="B55" s="104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5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5"/>
      <c r="L55" s="57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5"/>
      <c r="R55" s="75"/>
      <c r="S55" s="64" t="str">
        <f t="shared" si="7"/>
        <v/>
      </c>
    </row>
    <row r="56" spans="2:19" x14ac:dyDescent="0.4">
      <c r="B56" s="104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7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7"/>
      <c r="L56" s="62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40"/>
      <c r="R56" s="79"/>
      <c r="S56" s="65" t="str">
        <f t="shared" si="7"/>
        <v/>
      </c>
    </row>
    <row r="57" spans="2:19" x14ac:dyDescent="0.4">
      <c r="B57" s="104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8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8"/>
      <c r="L57" s="57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5"/>
      <c r="R57" s="75"/>
      <c r="S57" s="64" t="str">
        <f t="shared" si="7"/>
        <v/>
      </c>
    </row>
    <row r="58" spans="2:19" x14ac:dyDescent="0.4">
      <c r="B58" s="104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5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5"/>
      <c r="L58" s="57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5"/>
      <c r="R58" s="75"/>
      <c r="S58" s="64" t="str">
        <f t="shared" si="7"/>
        <v/>
      </c>
    </row>
    <row r="59" spans="2:19" x14ac:dyDescent="0.4">
      <c r="B59" s="104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5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5"/>
      <c r="L59" s="57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5"/>
      <c r="R59" s="75"/>
      <c r="S59" s="64" t="str">
        <f t="shared" si="7"/>
        <v/>
      </c>
    </row>
    <row r="60" spans="2:19" x14ac:dyDescent="0.4">
      <c r="B60" s="104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5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5"/>
      <c r="L60" s="57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5"/>
      <c r="R60" s="75"/>
      <c r="S60" s="64" t="str">
        <f t="shared" si="7"/>
        <v/>
      </c>
    </row>
    <row r="61" spans="2:19" x14ac:dyDescent="0.4">
      <c r="B61" s="104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5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5"/>
      <c r="L61" s="57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5"/>
      <c r="R61" s="75"/>
      <c r="S61" s="64" t="str">
        <f t="shared" si="7"/>
        <v/>
      </c>
    </row>
    <row r="62" spans="2:19" x14ac:dyDescent="0.4">
      <c r="B62" s="104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5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5"/>
      <c r="L62" s="57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5"/>
      <c r="R62" s="75"/>
      <c r="S62" s="64" t="str">
        <f t="shared" si="7"/>
        <v/>
      </c>
    </row>
    <row r="63" spans="2:19" x14ac:dyDescent="0.4">
      <c r="B63" s="104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5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5"/>
      <c r="L63" s="57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5"/>
      <c r="R63" s="75"/>
      <c r="S63" s="64" t="str">
        <f t="shared" si="7"/>
        <v/>
      </c>
    </row>
    <row r="64" spans="2:19" x14ac:dyDescent="0.4">
      <c r="B64" s="104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5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5"/>
      <c r="L64" s="57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5"/>
      <c r="R64" s="75"/>
      <c r="S64" s="64" t="str">
        <f t="shared" si="7"/>
        <v/>
      </c>
    </row>
    <row r="65" spans="2:19" x14ac:dyDescent="0.4">
      <c r="B65" s="104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5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5"/>
      <c r="L65" s="57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5"/>
      <c r="R65" s="75"/>
      <c r="S65" s="64" t="str">
        <f t="shared" si="7"/>
        <v/>
      </c>
    </row>
    <row r="66" spans="2:19" x14ac:dyDescent="0.4">
      <c r="B66" s="104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5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5"/>
      <c r="L66" s="57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5"/>
      <c r="R66" s="75"/>
      <c r="S66" s="64" t="str">
        <f t="shared" si="7"/>
        <v/>
      </c>
    </row>
    <row r="67" spans="2:19" x14ac:dyDescent="0.4">
      <c r="B67" s="104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5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5"/>
      <c r="L67" s="57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5"/>
      <c r="R67" s="75"/>
      <c r="S67" s="64" t="str">
        <f t="shared" si="7"/>
        <v/>
      </c>
    </row>
    <row r="68" spans="2:19" x14ac:dyDescent="0.4">
      <c r="B68" s="104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6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6"/>
      <c r="L68" s="58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1"/>
      <c r="R68" s="79"/>
      <c r="S68" s="65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発電機単位</vt:lpstr>
      <vt:lpstr>発電機単位 (記載例・簡易指令かつ出力変化量指令）</vt:lpstr>
      <vt:lpstr>発電機単位 (記載例・簡易指令かつ出力調整指令、または専用線）</vt:lpstr>
      <vt:lpstr>発電機単位!Print_Area</vt:lpstr>
      <vt:lpstr>'発電機単位 (記載例・簡易指令かつ出力調整指令、または専用線）'!Print_Area</vt:lpstr>
      <vt:lpstr>'発電機単位 (記載例・簡易指令かつ出力変化量指令）'!Print_Area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2021-01-22T08:18:00Z</dcterms:created>
  <dcterms:modified xsi:type="dcterms:W3CDTF">2021-01-22T08:18:06Z</dcterms:modified>
</cp:coreProperties>
</file>